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025" activeTab="0"/>
  </bookViews>
  <sheets>
    <sheet name="Ligaformular Bezirk-Punkte" sheetId="1" r:id="rId1"/>
  </sheets>
  <definedNames/>
  <calcPr fullCalcOnLoad="1"/>
</workbook>
</file>

<file path=xl/comments1.xml><?xml version="1.0" encoding="utf-8"?>
<comments xmlns="http://schemas.openxmlformats.org/spreadsheetml/2006/main">
  <authors>
    <author>Frank Lax</author>
    <author>Markus N?hlen</author>
  </authors>
  <commentList>
    <comment ref="D4" authorId="0">
      <text>
        <r>
          <rPr>
            <b/>
            <sz val="8"/>
            <rFont val="Tahoma"/>
            <family val="2"/>
          </rPr>
          <t>Bitte hier die Disziplin eintragen.</t>
        </r>
      </text>
    </comment>
    <comment ref="K4" authorId="0">
      <text>
        <r>
          <rPr>
            <b/>
            <sz val="8"/>
            <rFont val="Tahoma"/>
            <family val="2"/>
          </rPr>
          <t>Bitte hier das Datum, an dem der Wettkampf durchgeführt wurde, eintragen.</t>
        </r>
      </text>
    </comment>
    <comment ref="S4" authorId="0">
      <text>
        <r>
          <rPr>
            <b/>
            <sz val="8"/>
            <rFont val="Tahoma"/>
            <family val="2"/>
          </rPr>
          <t>Bei Wettkämpfen in der Bezirksliga hier bitte die Gruppe eintragen.</t>
        </r>
      </text>
    </comment>
    <comment ref="S6" authorId="0">
      <text>
        <r>
          <rPr>
            <b/>
            <sz val="8"/>
            <rFont val="Tahoma"/>
            <family val="2"/>
          </rPr>
          <t>Bei Wettkämpfen in der Kreisliga hier bitte die Gruppe eintragen.</t>
        </r>
      </text>
    </comment>
    <comment ref="B8" authorId="0">
      <text>
        <r>
          <rPr>
            <b/>
            <sz val="8"/>
            <rFont val="Tahoma"/>
            <family val="2"/>
          </rPr>
          <t>Bitte hier den Namen des Heimvereins eintragen.</t>
        </r>
      </text>
    </comment>
    <comment ref="K8" authorId="0">
      <text>
        <r>
          <rPr>
            <b/>
            <sz val="8"/>
            <rFont val="Tahoma"/>
            <family val="2"/>
          </rPr>
          <t>Bitte hier den Namen des Gastvereins eintragen.</t>
        </r>
      </text>
    </comment>
    <comment ref="B12" authorId="1">
      <text>
        <r>
          <rPr>
            <b/>
            <sz val="8"/>
            <rFont val="Tahoma"/>
            <family val="2"/>
          </rPr>
          <t>Hier die Passnummer des Schützen/in eintragen.</t>
        </r>
      </text>
    </comment>
    <comment ref="D12" authorId="0">
      <text>
        <r>
          <rPr>
            <b/>
            <sz val="8"/>
            <rFont val="Tahoma"/>
            <family val="2"/>
          </rPr>
          <t>Hier wird der Familienname des Schützen/der Schützin eingetragen.</t>
        </r>
      </text>
    </comment>
    <comment ref="E12" authorId="0">
      <text>
        <r>
          <rPr>
            <b/>
            <sz val="8"/>
            <rFont val="Tahoma"/>
            <family val="2"/>
          </rPr>
          <t>Hier wird der Vorname des Schützen/der Schützin eingetragen.</t>
        </r>
      </text>
    </comment>
    <comment ref="F12" authorId="0">
      <text>
        <r>
          <rPr>
            <b/>
            <sz val="8"/>
            <rFont val="Tahoma"/>
            <family val="2"/>
          </rPr>
          <t>Hier wird das erzielte Ergebnis des Schützen/der Schützin eingetragen.</t>
        </r>
      </text>
    </comment>
    <comment ref="J12" authorId="1">
      <text>
        <r>
          <rPr>
            <b/>
            <sz val="8"/>
            <rFont val="Tahoma"/>
            <family val="2"/>
          </rPr>
          <t>Hier die Passnummer des Schützen/in eintragen.</t>
        </r>
      </text>
    </comment>
    <comment ref="M12" authorId="0">
      <text>
        <r>
          <rPr>
            <b/>
            <sz val="8"/>
            <rFont val="Tahoma"/>
            <family val="2"/>
          </rPr>
          <t>Hier wird der Familienname des Schützen/der Schützin eingetragen.</t>
        </r>
      </text>
    </comment>
    <comment ref="O12" authorId="0">
      <text>
        <r>
          <rPr>
            <b/>
            <sz val="8"/>
            <rFont val="Tahoma"/>
            <family val="2"/>
          </rPr>
          <t>Hier wird der Vorname des Schützen/der Schützin eingetragen.</t>
        </r>
      </text>
    </comment>
    <comment ref="Q12" authorId="0">
      <text>
        <r>
          <rPr>
            <b/>
            <sz val="8"/>
            <rFont val="Tahoma"/>
            <family val="2"/>
          </rPr>
          <t>Hier wird das erzielte Ergebnis des Schützen/der Schützin eingetragen.</t>
        </r>
      </text>
    </comment>
    <comment ref="D25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E25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F25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G25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I25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K25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N25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P25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F28" authorId="1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K28" authorId="1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G29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I29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G30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I30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</commentList>
</comments>
</file>

<file path=xl/sharedStrings.xml><?xml version="1.0" encoding="utf-8"?>
<sst xmlns="http://schemas.openxmlformats.org/spreadsheetml/2006/main" count="49" uniqueCount="26">
  <si>
    <t>Ligawettkämpfe des Rheinischen Schützenbundes</t>
  </si>
  <si>
    <t>Disziplin :</t>
  </si>
  <si>
    <t>Datum :</t>
  </si>
  <si>
    <t>Bezirksliga</t>
  </si>
  <si>
    <t>Gruppe</t>
  </si>
  <si>
    <t>Kreisliga</t>
  </si>
  <si>
    <t>Gastgeber / Ausrichter</t>
  </si>
  <si>
    <t>Gast</t>
  </si>
  <si>
    <t>Lfd. Nr.</t>
  </si>
  <si>
    <t>Pass-Nr.</t>
  </si>
  <si>
    <t>Name</t>
  </si>
  <si>
    <t>Vorname</t>
  </si>
  <si>
    <t>Ergebnis</t>
  </si>
  <si>
    <t>Platz</t>
  </si>
  <si>
    <t>E</t>
  </si>
  <si>
    <t>E= Einzelschütze</t>
  </si>
  <si>
    <t>Punkte</t>
  </si>
  <si>
    <t>:</t>
  </si>
  <si>
    <t xml:space="preserve">Ringe : </t>
  </si>
  <si>
    <t xml:space="preserve">Einzelpunkte : </t>
  </si>
  <si>
    <t xml:space="preserve">Mannschaftspunkte : </t>
  </si>
  <si>
    <t>Der Wettkampf wurde unter Berücksichtigung der gültigen Liga-Ordnung (LO) des Rheinischen Schützenbundes und der Sportordnung des Deutschen Schützenbundes durchgeführt.</t>
  </si>
  <si>
    <t>Einsprüche sind auf der Rückseite schriftlich niederzulegen und zur Klärung durch das Schiedsgericht dem zuständigen Liga-Referenten unter Beifügung der Einspruchsgebühr zuzuleiten (9.5 LO).</t>
  </si>
  <si>
    <t>Später erhobene Einsprüche werden nicht anerkannt.</t>
  </si>
  <si>
    <t>Unterschrift Mannschaftsführer Gastgeber / Ausrichter</t>
  </si>
  <si>
    <t xml:space="preserve"> Unterschrift Mannschaftsführer  Gast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</si>
</sst>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name val="Times New Roman"/>
      <family val="1"/>
    </font>
    <font>
      <sz val="20"/>
      <name val="Arial"/>
      <family val="2"/>
    </font>
    <font>
      <sz val="12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4"/>
      <name val="Arial"/>
      <family val="2"/>
    </font>
    <font>
      <sz val="7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i/>
      <sz val="16"/>
      <name val="Arial"/>
      <family val="2"/>
    </font>
    <font>
      <b/>
      <sz val="8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12" fillId="0" borderId="14" xfId="0" applyFont="1" applyBorder="1" applyAlignment="1" applyProtection="1">
      <alignment vertical="center" shrinkToFit="1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hidden="1"/>
    </xf>
    <xf numFmtId="0" fontId="13" fillId="0" borderId="0" xfId="0" applyFont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12" fillId="0" borderId="17" xfId="0" applyFont="1" applyBorder="1" applyAlignment="1" applyProtection="1">
      <alignment vertical="center" shrinkToFit="1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 shrinkToFit="1"/>
      <protection locked="0"/>
    </xf>
    <xf numFmtId="0" fontId="12" fillId="0" borderId="0" xfId="0" applyFont="1" applyAlignment="1" applyProtection="1">
      <alignment vertical="center" shrinkToFit="1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center" vertical="center" shrinkToFit="1"/>
      <protection locked="0"/>
    </xf>
    <xf numFmtId="0" fontId="0" fillId="0" borderId="19" xfId="0" applyFont="1" applyBorder="1" applyAlignment="1">
      <alignment horizontal="center" vertical="center"/>
    </xf>
    <xf numFmtId="0" fontId="12" fillId="0" borderId="20" xfId="0" applyFont="1" applyBorder="1" applyAlignment="1" applyProtection="1">
      <alignment vertical="center" shrinkToFit="1"/>
      <protection locked="0"/>
    </xf>
    <xf numFmtId="0" fontId="12" fillId="0" borderId="21" xfId="0" applyFont="1" applyBorder="1" applyAlignment="1" applyProtection="1">
      <alignment horizontal="center" vertical="center"/>
      <protection hidden="1"/>
    </xf>
    <xf numFmtId="0" fontId="14" fillId="0" borderId="0" xfId="0" applyFont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3" fillId="0" borderId="25" xfId="0" applyFont="1" applyBorder="1" applyAlignment="1">
      <alignment vertical="center"/>
    </xf>
    <xf numFmtId="0" fontId="12" fillId="0" borderId="14" xfId="0" applyFont="1" applyBorder="1" applyAlignment="1">
      <alignment vertical="center" shrinkToFit="1"/>
    </xf>
    <xf numFmtId="1" fontId="12" fillId="0" borderId="14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3" fillId="0" borderId="26" xfId="0" applyFont="1" applyBorder="1" applyAlignment="1">
      <alignment vertical="center"/>
    </xf>
    <xf numFmtId="0" fontId="12" fillId="0" borderId="27" xfId="0" applyFont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2" fillId="0" borderId="28" xfId="0" applyFont="1" applyBorder="1" applyAlignment="1">
      <alignment horizontal="center" vertical="center"/>
    </xf>
    <xf numFmtId="0" fontId="12" fillId="0" borderId="26" xfId="0" applyFont="1" applyBorder="1" applyAlignment="1">
      <alignment vertical="center"/>
    </xf>
    <xf numFmtId="0" fontId="15" fillId="0" borderId="0" xfId="0" applyFont="1" applyAlignment="1">
      <alignment horizontal="right" vertical="center"/>
    </xf>
    <xf numFmtId="0" fontId="12" fillId="0" borderId="29" xfId="0" applyFont="1" applyBorder="1" applyAlignment="1">
      <alignment vertical="center"/>
    </xf>
    <xf numFmtId="0" fontId="12" fillId="0" borderId="30" xfId="0" applyFont="1" applyBorder="1" applyAlignment="1">
      <alignment vertical="center"/>
    </xf>
    <xf numFmtId="0" fontId="9" fillId="0" borderId="30" xfId="0" applyFont="1" applyBorder="1" applyAlignment="1">
      <alignment horizontal="right" vertical="center"/>
    </xf>
    <xf numFmtId="0" fontId="15" fillId="0" borderId="30" xfId="0" applyFont="1" applyBorder="1" applyAlignment="1">
      <alignment horizontal="right" vertical="center"/>
    </xf>
    <xf numFmtId="0" fontId="12" fillId="0" borderId="31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12" fillId="0" borderId="14" xfId="0" applyFont="1" applyBorder="1" applyAlignment="1">
      <alignment vertical="center" shrinkToFit="1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7" fillId="0" borderId="30" xfId="0" applyFont="1" applyBorder="1" applyAlignment="1" applyProtection="1">
      <alignment horizontal="center" shrinkToFit="1"/>
      <protection locked="0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1" fontId="12" fillId="0" borderId="19" xfId="0" applyNumberFormat="1" applyFont="1" applyBorder="1" applyAlignment="1">
      <alignment horizontal="center" vertical="center"/>
    </xf>
    <xf numFmtId="1" fontId="0" fillId="0" borderId="40" xfId="0" applyNumberFormat="1" applyFont="1" applyBorder="1" applyAlignment="1">
      <alignment horizontal="center" vertical="center"/>
    </xf>
    <xf numFmtId="1" fontId="0" fillId="0" borderId="20" xfId="0" applyNumberFormat="1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0" borderId="19" xfId="0" applyFont="1" applyBorder="1" applyAlignment="1" applyProtection="1">
      <alignment horizontal="center" vertical="center" shrinkToFit="1"/>
      <protection locked="0"/>
    </xf>
    <xf numFmtId="0" fontId="4" fillId="0" borderId="20" xfId="0" applyFont="1" applyBorder="1" applyAlignment="1" applyProtection="1">
      <alignment horizontal="center" vertical="center" shrinkToFit="1"/>
      <protection locked="0"/>
    </xf>
    <xf numFmtId="1" fontId="4" fillId="0" borderId="19" xfId="0" applyNumberFormat="1" applyFont="1" applyBorder="1" applyAlignment="1" applyProtection="1">
      <alignment horizontal="center" vertical="center" shrinkToFit="1"/>
      <protection locked="0"/>
    </xf>
    <xf numFmtId="1" fontId="4" fillId="0" borderId="40" xfId="0" applyNumberFormat="1" applyFont="1" applyBorder="1" applyAlignment="1" applyProtection="1">
      <alignment horizontal="center" vertical="center" shrinkToFit="1"/>
      <protection locked="0"/>
    </xf>
    <xf numFmtId="1" fontId="4" fillId="0" borderId="20" xfId="0" applyNumberFormat="1" applyFont="1" applyBorder="1" applyAlignment="1" applyProtection="1">
      <alignment horizontal="center" vertical="center" shrinkToFit="1"/>
      <protection locked="0"/>
    </xf>
    <xf numFmtId="0" fontId="12" fillId="0" borderId="19" xfId="0" applyFont="1" applyBorder="1" applyAlignment="1" applyProtection="1">
      <alignment horizontal="center" vertical="center" shrinkToFit="1"/>
      <protection locked="0"/>
    </xf>
    <xf numFmtId="0" fontId="12" fillId="0" borderId="20" xfId="0" applyFont="1" applyBorder="1" applyAlignment="1" applyProtection="1">
      <alignment horizontal="center" vertical="center" shrinkToFit="1"/>
      <protection locked="0"/>
    </xf>
    <xf numFmtId="0" fontId="12" fillId="0" borderId="19" xfId="0" applyFont="1" applyBorder="1" applyAlignment="1" applyProtection="1">
      <alignment horizontal="center" vertical="center"/>
      <protection locked="0"/>
    </xf>
    <xf numFmtId="0" fontId="12" fillId="0" borderId="40" xfId="0" applyFont="1" applyBorder="1" applyAlignment="1" applyProtection="1">
      <alignment horizontal="center" vertical="center"/>
      <protection locked="0"/>
    </xf>
    <xf numFmtId="0" fontId="12" fillId="0" borderId="41" xfId="0" applyFont="1" applyBorder="1" applyAlignment="1" applyProtection="1">
      <alignment horizontal="center" vertical="center"/>
      <protection hidden="1"/>
    </xf>
    <xf numFmtId="0" fontId="12" fillId="0" borderId="42" xfId="0" applyFont="1" applyBorder="1" applyAlignment="1" applyProtection="1">
      <alignment horizontal="center" vertical="center"/>
      <protection hidden="1"/>
    </xf>
    <xf numFmtId="0" fontId="12" fillId="0" borderId="19" xfId="0" applyFont="1" applyBorder="1" applyAlignment="1" applyProtection="1">
      <alignment vertical="center" shrinkToFit="1"/>
      <protection locked="0"/>
    </xf>
    <xf numFmtId="0" fontId="12" fillId="0" borderId="20" xfId="0" applyFont="1" applyBorder="1" applyAlignment="1" applyProtection="1">
      <alignment vertical="center" shrinkToFit="1"/>
      <protection locked="0"/>
    </xf>
    <xf numFmtId="0" fontId="12" fillId="0" borderId="20" xfId="0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center" vertical="center"/>
      <protection hidden="1"/>
    </xf>
    <xf numFmtId="0" fontId="12" fillId="0" borderId="43" xfId="0" applyFont="1" applyBorder="1" applyAlignment="1" applyProtection="1">
      <alignment horizontal="center" vertical="center"/>
      <protection hidden="1"/>
    </xf>
    <xf numFmtId="0" fontId="4" fillId="0" borderId="41" xfId="0" applyFont="1" applyBorder="1" applyAlignment="1" applyProtection="1">
      <alignment horizontal="center" vertical="center" shrinkToFit="1"/>
      <protection locked="0"/>
    </xf>
    <xf numFmtId="0" fontId="4" fillId="0" borderId="44" xfId="0" applyFont="1" applyBorder="1" applyAlignment="1" applyProtection="1">
      <alignment horizontal="center" vertical="center" shrinkToFit="1"/>
      <protection locked="0"/>
    </xf>
    <xf numFmtId="0" fontId="12" fillId="0" borderId="41" xfId="0" applyFont="1" applyBorder="1" applyAlignment="1" applyProtection="1">
      <alignment horizontal="center" vertical="center" shrinkToFit="1"/>
      <protection locked="0"/>
    </xf>
    <xf numFmtId="0" fontId="12" fillId="0" borderId="45" xfId="0" applyFont="1" applyBorder="1" applyAlignment="1" applyProtection="1">
      <alignment horizontal="center" vertical="center" shrinkToFit="1"/>
      <protection locked="0"/>
    </xf>
    <xf numFmtId="0" fontId="12" fillId="0" borderId="44" xfId="0" applyFont="1" applyBorder="1" applyAlignment="1" applyProtection="1">
      <alignment horizontal="center" vertical="center" shrinkToFit="1"/>
      <protection locked="0"/>
    </xf>
    <xf numFmtId="0" fontId="12" fillId="0" borderId="41" xfId="0" applyFont="1" applyBorder="1" applyAlignment="1" applyProtection="1">
      <alignment vertical="center" shrinkToFit="1"/>
      <protection locked="0"/>
    </xf>
    <xf numFmtId="0" fontId="12" fillId="0" borderId="44" xfId="0" applyFont="1" applyBorder="1" applyAlignment="1" applyProtection="1">
      <alignment vertical="center" shrinkToFit="1"/>
      <protection locked="0"/>
    </xf>
    <xf numFmtId="0" fontId="12" fillId="0" borderId="41" xfId="0" applyFont="1" applyBorder="1" applyAlignment="1" applyProtection="1">
      <alignment horizontal="center" vertical="center"/>
      <protection locked="0"/>
    </xf>
    <xf numFmtId="0" fontId="12" fillId="0" borderId="44" xfId="0" applyFont="1" applyBorder="1" applyAlignment="1" applyProtection="1">
      <alignment horizontal="center" vertical="center"/>
      <protection locked="0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9" fillId="0" borderId="30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14" fontId="4" fillId="0" borderId="30" xfId="0" applyNumberFormat="1" applyFont="1" applyBorder="1" applyAlignment="1" applyProtection="1">
      <alignment horizontal="left" vertical="center" shrinkToFit="1"/>
      <protection locked="0"/>
    </xf>
    <xf numFmtId="0" fontId="4" fillId="0" borderId="30" xfId="0" applyFont="1" applyBorder="1" applyAlignment="1" applyProtection="1">
      <alignment horizontal="left" vertical="center" shrinkToFit="1"/>
      <protection locked="0"/>
    </xf>
    <xf numFmtId="14" fontId="4" fillId="0" borderId="30" xfId="0" applyNumberFormat="1" applyFont="1" applyBorder="1" applyAlignment="1" applyProtection="1">
      <alignment horizontal="center" vertical="center" shrinkToFit="1"/>
      <protection locked="0"/>
    </xf>
    <xf numFmtId="0" fontId="4" fillId="0" borderId="30" xfId="0" applyFont="1" applyBorder="1" applyAlignment="1" applyProtection="1">
      <alignment horizontal="center" vertical="center" shrinkToFit="1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"/>
  <sheetViews>
    <sheetView showGridLines="0" tabSelected="1" zoomScalePageLayoutView="0" workbookViewId="0" topLeftCell="A1">
      <selection activeCell="Q12" sqref="Q12:R12"/>
    </sheetView>
  </sheetViews>
  <sheetFormatPr defaultColWidth="11.421875" defaultRowHeight="12.75"/>
  <cols>
    <col min="1" max="1" width="3.7109375" style="3" customWidth="1"/>
    <col min="2" max="2" width="5.57421875" style="3" customWidth="1"/>
    <col min="3" max="3" width="5.140625" style="3" customWidth="1"/>
    <col min="4" max="5" width="18.7109375" style="3" customWidth="1"/>
    <col min="6" max="7" width="8.140625" style="3" customWidth="1"/>
    <col min="8" max="8" width="1.28515625" style="3" customWidth="1"/>
    <col min="9" max="9" width="3.7109375" style="3" customWidth="1"/>
    <col min="10" max="10" width="4.421875" style="3" customWidth="1"/>
    <col min="11" max="11" width="1.7109375" style="3" customWidth="1"/>
    <col min="12" max="12" width="4.57421875" style="3" customWidth="1"/>
    <col min="13" max="13" width="2.7109375" style="3" customWidth="1"/>
    <col min="14" max="14" width="16.7109375" style="3" customWidth="1"/>
    <col min="15" max="15" width="2.7109375" style="3" customWidth="1"/>
    <col min="16" max="16" width="18.8515625" style="3" customWidth="1"/>
    <col min="17" max="17" width="2.7109375" style="3" customWidth="1"/>
    <col min="18" max="18" width="6.7109375" style="3" customWidth="1"/>
    <col min="19" max="20" width="3.7109375" style="3" customWidth="1"/>
    <col min="21" max="16384" width="11.421875" style="3" customWidth="1"/>
  </cols>
  <sheetData>
    <row r="1" s="2" customFormat="1" ht="22.5" customHeight="1">
      <c r="A1" s="1" t="s">
        <v>0</v>
      </c>
    </row>
    <row r="2" spans="17:20" ht="6.75" customHeight="1">
      <c r="Q2" s="4"/>
      <c r="R2" s="5"/>
      <c r="S2" s="116"/>
      <c r="T2" s="116"/>
    </row>
    <row r="3" spans="17:19" s="6" customFormat="1" ht="7.5" customHeight="1">
      <c r="Q3" s="7"/>
      <c r="R3" s="8"/>
      <c r="S3" s="8"/>
    </row>
    <row r="4" spans="2:20" ht="15.75" thickBot="1">
      <c r="B4" s="9" t="s">
        <v>1</v>
      </c>
      <c r="D4" s="117"/>
      <c r="E4" s="118"/>
      <c r="F4" s="118"/>
      <c r="J4" s="10" t="s">
        <v>2</v>
      </c>
      <c r="K4" s="119"/>
      <c r="L4" s="120"/>
      <c r="M4" s="120"/>
      <c r="N4" s="120"/>
      <c r="Q4" s="4" t="s">
        <v>3</v>
      </c>
      <c r="R4" s="5" t="s">
        <v>4</v>
      </c>
      <c r="S4" s="121"/>
      <c r="T4" s="121"/>
    </row>
    <row r="5" spans="2:19" s="6" customFormat="1" ht="8.25">
      <c r="B5" s="11"/>
      <c r="F5" s="12"/>
      <c r="K5" s="12"/>
      <c r="Q5" s="7"/>
      <c r="R5" s="8"/>
      <c r="S5" s="8"/>
    </row>
    <row r="6" spans="17:20" ht="15.75" thickBot="1">
      <c r="Q6" s="4" t="s">
        <v>5</v>
      </c>
      <c r="R6" s="5" t="s">
        <v>4</v>
      </c>
      <c r="S6" s="121"/>
      <c r="T6" s="121"/>
    </row>
    <row r="7" s="13" customFormat="1" ht="11.25"/>
    <row r="8" spans="2:18" ht="16.5" thickBot="1">
      <c r="B8" s="115"/>
      <c r="C8" s="115"/>
      <c r="D8" s="115"/>
      <c r="E8" s="115"/>
      <c r="F8" s="115"/>
      <c r="K8" s="115"/>
      <c r="L8" s="115"/>
      <c r="M8" s="115"/>
      <c r="N8" s="115"/>
      <c r="O8" s="115"/>
      <c r="P8" s="115"/>
      <c r="Q8" s="115"/>
      <c r="R8" s="115"/>
    </row>
    <row r="9" spans="2:18" ht="12.75">
      <c r="B9" s="112" t="s">
        <v>6</v>
      </c>
      <c r="C9" s="63"/>
      <c r="D9" s="63"/>
      <c r="E9" s="63"/>
      <c r="F9" s="63"/>
      <c r="K9" s="112" t="s">
        <v>7</v>
      </c>
      <c r="L9" s="63"/>
      <c r="M9" s="63"/>
      <c r="N9" s="63"/>
      <c r="O9" s="63"/>
      <c r="P9" s="63"/>
      <c r="Q9" s="63"/>
      <c r="R9" s="63"/>
    </row>
    <row r="10" s="14" customFormat="1" ht="7.5" thickBot="1"/>
    <row r="11" spans="1:20" s="18" customFormat="1" ht="22.5" customHeight="1">
      <c r="A11" s="15" t="s">
        <v>8</v>
      </c>
      <c r="B11" s="110" t="s">
        <v>9</v>
      </c>
      <c r="C11" s="113"/>
      <c r="D11" s="16" t="s">
        <v>10</v>
      </c>
      <c r="E11" s="16" t="s">
        <v>11</v>
      </c>
      <c r="F11" s="16" t="s">
        <v>12</v>
      </c>
      <c r="G11" s="17" t="s">
        <v>13</v>
      </c>
      <c r="I11" s="15" t="s">
        <v>8</v>
      </c>
      <c r="J11" s="110" t="s">
        <v>9</v>
      </c>
      <c r="K11" s="114"/>
      <c r="L11" s="113"/>
      <c r="M11" s="110" t="s">
        <v>10</v>
      </c>
      <c r="N11" s="113"/>
      <c r="O11" s="110" t="s">
        <v>11</v>
      </c>
      <c r="P11" s="113"/>
      <c r="Q11" s="110" t="s">
        <v>12</v>
      </c>
      <c r="R11" s="113"/>
      <c r="S11" s="110" t="s">
        <v>13</v>
      </c>
      <c r="T11" s="111"/>
    </row>
    <row r="12" spans="1:20" s="23" customFormat="1" ht="19.5" customHeight="1">
      <c r="A12" s="19">
        <v>1</v>
      </c>
      <c r="B12" s="85"/>
      <c r="C12" s="86"/>
      <c r="D12" s="20"/>
      <c r="E12" s="20"/>
      <c r="F12" s="21"/>
      <c r="G12" s="22">
        <f>IF(F12="","",RANK(F12,$F$12:$F$16))</f>
      </c>
      <c r="I12" s="19">
        <v>6</v>
      </c>
      <c r="J12" s="87"/>
      <c r="K12" s="88"/>
      <c r="L12" s="89"/>
      <c r="M12" s="96"/>
      <c r="N12" s="97"/>
      <c r="O12" s="96"/>
      <c r="P12" s="97"/>
      <c r="Q12" s="92"/>
      <c r="R12" s="98"/>
      <c r="S12" s="99">
        <f>IF(Q12="","",RANK(Q12,$Q$12:$Q$16))</f>
      </c>
      <c r="T12" s="100"/>
    </row>
    <row r="13" spans="1:20" s="23" customFormat="1" ht="19.5" customHeight="1">
      <c r="A13" s="19">
        <v>2</v>
      </c>
      <c r="B13" s="85"/>
      <c r="C13" s="86"/>
      <c r="D13" s="20"/>
      <c r="E13" s="20"/>
      <c r="F13" s="21"/>
      <c r="G13" s="22">
        <f>IF(F13="","",IF(F13=F12,G12+1,RANK(F13,$F$12:$F$16)))</f>
      </c>
      <c r="I13" s="19">
        <v>7</v>
      </c>
      <c r="J13" s="87"/>
      <c r="K13" s="88"/>
      <c r="L13" s="89"/>
      <c r="M13" s="96"/>
      <c r="N13" s="97"/>
      <c r="O13" s="96"/>
      <c r="P13" s="97"/>
      <c r="Q13" s="92"/>
      <c r="R13" s="98"/>
      <c r="S13" s="99">
        <f>IF(Q13="","",IF(Q13=Q12,S12+1,RANK(Q13,$Q$12:$Q$16)))</f>
      </c>
      <c r="T13" s="100"/>
    </row>
    <row r="14" spans="1:20" s="23" customFormat="1" ht="19.5" customHeight="1">
      <c r="A14" s="19">
        <v>3</v>
      </c>
      <c r="B14" s="85"/>
      <c r="C14" s="86"/>
      <c r="D14" s="20"/>
      <c r="E14" s="20"/>
      <c r="F14" s="21"/>
      <c r="G14" s="22">
        <f>IF(F14="","",IF(F14=F13,G13+1,IF(F14=F12,G12+1,RANK(F14,$F$12:$F$16))))</f>
      </c>
      <c r="I14" s="19">
        <v>8</v>
      </c>
      <c r="J14" s="87"/>
      <c r="K14" s="88"/>
      <c r="L14" s="89"/>
      <c r="M14" s="96"/>
      <c r="N14" s="97"/>
      <c r="O14" s="96"/>
      <c r="P14" s="97"/>
      <c r="Q14" s="92"/>
      <c r="R14" s="98"/>
      <c r="S14" s="99">
        <f>IF(Q14="","",IF(Q14=Q13,S13+1,IF(Q14=Q12,S12+1,RANK(Q14,$Q$12:$Q$16))))</f>
      </c>
      <c r="T14" s="100"/>
    </row>
    <row r="15" spans="1:20" s="23" customFormat="1" ht="19.5" customHeight="1">
      <c r="A15" s="19">
        <v>4</v>
      </c>
      <c r="B15" s="85"/>
      <c r="C15" s="86"/>
      <c r="D15" s="20"/>
      <c r="E15" s="20"/>
      <c r="F15" s="21"/>
      <c r="G15" s="22">
        <f>IF(F15="","",IF(F15=F14,G14+1,IF(F15=F13,G13+1,IF(F15=F12,G12+1,RANK(F15,$F$12:$F$16)))))</f>
      </c>
      <c r="I15" s="19">
        <v>9</v>
      </c>
      <c r="J15" s="87"/>
      <c r="K15" s="88"/>
      <c r="L15" s="89"/>
      <c r="M15" s="96"/>
      <c r="N15" s="97"/>
      <c r="O15" s="96"/>
      <c r="P15" s="97"/>
      <c r="Q15" s="92"/>
      <c r="R15" s="98"/>
      <c r="S15" s="99">
        <f>IF(Q15="","",IF(Q15=Q14,S14+1,IF(Q15=Q13,S13+1,IF(Q15=Q12,S12+1,RANK(Q15,$Q$12:$Q$16)))))</f>
      </c>
      <c r="T15" s="100"/>
    </row>
    <row r="16" spans="1:20" s="23" customFormat="1" ht="19.5" customHeight="1" thickBot="1">
      <c r="A16" s="24">
        <v>5</v>
      </c>
      <c r="B16" s="101"/>
      <c r="C16" s="102"/>
      <c r="D16" s="25"/>
      <c r="E16" s="25"/>
      <c r="F16" s="26"/>
      <c r="G16" s="27">
        <f>IF(F16="","",IF(F16=F15,G15+1,IF(F16=F14,G14+1,IF(F16=F13,G13+1,IF(F16=F12,G12+1,RANK(F16,$F$12:$F$16))))))</f>
      </c>
      <c r="I16" s="24">
        <v>10</v>
      </c>
      <c r="J16" s="103"/>
      <c r="K16" s="104"/>
      <c r="L16" s="105"/>
      <c r="M16" s="106"/>
      <c r="N16" s="107"/>
      <c r="O16" s="106"/>
      <c r="P16" s="107"/>
      <c r="Q16" s="108"/>
      <c r="R16" s="109"/>
      <c r="S16" s="94">
        <f>IF(Q16="","",IF(Q16=Q15,S15+1,IF(Q16=Q14,S14+1,IF(Q16=Q13,S13+1,IF(Q16=Q12,S12+1,RANK(Q16,$Q$12:$Q$16))))))</f>
      </c>
      <c r="T16" s="95"/>
    </row>
    <row r="17" spans="1:20" s="23" customFormat="1" ht="11.25" customHeight="1">
      <c r="A17" s="5"/>
      <c r="B17" s="28"/>
      <c r="C17" s="28"/>
      <c r="D17" s="29"/>
      <c r="E17" s="29"/>
      <c r="F17" s="30"/>
      <c r="G17" s="31"/>
      <c r="I17" s="5"/>
      <c r="J17" s="32"/>
      <c r="K17" s="32"/>
      <c r="L17" s="32"/>
      <c r="M17" s="29"/>
      <c r="N17" s="29"/>
      <c r="O17" s="29"/>
      <c r="P17" s="29"/>
      <c r="Q17" s="30"/>
      <c r="R17" s="30"/>
      <c r="S17" s="31"/>
      <c r="T17" s="31"/>
    </row>
    <row r="18" spans="1:20" s="23" customFormat="1" ht="19.5" customHeight="1">
      <c r="A18" s="33" t="s">
        <v>14</v>
      </c>
      <c r="B18" s="85"/>
      <c r="C18" s="86"/>
      <c r="D18" s="34"/>
      <c r="E18" s="20"/>
      <c r="F18" s="21"/>
      <c r="G18" s="31"/>
      <c r="I18" s="33" t="s">
        <v>14</v>
      </c>
      <c r="J18" s="87"/>
      <c r="K18" s="88"/>
      <c r="L18" s="89"/>
      <c r="M18" s="90"/>
      <c r="N18" s="91"/>
      <c r="O18" s="90"/>
      <c r="P18" s="91"/>
      <c r="Q18" s="92"/>
      <c r="R18" s="93"/>
      <c r="S18" s="35"/>
      <c r="T18" s="31"/>
    </row>
    <row r="19" spans="1:20" s="23" customFormat="1" ht="19.5" customHeight="1">
      <c r="A19" s="33" t="s">
        <v>14</v>
      </c>
      <c r="B19" s="85"/>
      <c r="C19" s="86"/>
      <c r="D19" s="34"/>
      <c r="E19" s="20"/>
      <c r="F19" s="21"/>
      <c r="G19" s="31"/>
      <c r="I19" s="33" t="s">
        <v>14</v>
      </c>
      <c r="J19" s="87"/>
      <c r="K19" s="88"/>
      <c r="L19" s="89"/>
      <c r="M19" s="90"/>
      <c r="N19" s="91"/>
      <c r="O19" s="90"/>
      <c r="P19" s="91"/>
      <c r="Q19" s="92"/>
      <c r="R19" s="93"/>
      <c r="S19" s="35"/>
      <c r="T19" s="31"/>
    </row>
    <row r="20" spans="1:20" s="23" customFormat="1" ht="11.25" customHeight="1">
      <c r="A20" s="5"/>
      <c r="B20" s="28"/>
      <c r="C20" s="28"/>
      <c r="D20" s="29"/>
      <c r="E20" s="29"/>
      <c r="F20" s="30"/>
      <c r="G20" s="31"/>
      <c r="I20" s="5"/>
      <c r="J20" s="32"/>
      <c r="K20" s="32"/>
      <c r="L20" s="32"/>
      <c r="M20" s="29"/>
      <c r="N20" s="29"/>
      <c r="O20" s="29"/>
      <c r="P20" s="29"/>
      <c r="Q20" s="30"/>
      <c r="R20" s="30"/>
      <c r="S20" s="31"/>
      <c r="T20" s="31"/>
    </row>
    <row r="21" ht="15" customHeight="1">
      <c r="B21" s="36" t="s">
        <v>15</v>
      </c>
    </row>
    <row r="22" s="14" customFormat="1" ht="11.25" customHeight="1" thickBot="1"/>
    <row r="23" spans="1:20" s="13" customFormat="1" ht="11.25">
      <c r="A23" s="37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9"/>
    </row>
    <row r="24" spans="1:20" s="5" customFormat="1" ht="12.75">
      <c r="A24" s="40"/>
      <c r="B24" s="84" t="s">
        <v>13</v>
      </c>
      <c r="C24" s="84"/>
      <c r="D24" s="41" t="s">
        <v>10</v>
      </c>
      <c r="E24" s="41" t="s">
        <v>11</v>
      </c>
      <c r="F24" s="41" t="s">
        <v>12</v>
      </c>
      <c r="G24" s="41" t="s">
        <v>16</v>
      </c>
      <c r="H24" s="3"/>
      <c r="I24" s="84" t="s">
        <v>16</v>
      </c>
      <c r="J24" s="84"/>
      <c r="K24" s="84" t="s">
        <v>12</v>
      </c>
      <c r="L24" s="84"/>
      <c r="M24" s="84"/>
      <c r="N24" s="84" t="s">
        <v>10</v>
      </c>
      <c r="O24" s="84"/>
      <c r="P24" s="84" t="s">
        <v>11</v>
      </c>
      <c r="Q24" s="84"/>
      <c r="R24" s="84" t="s">
        <v>13</v>
      </c>
      <c r="S24" s="84"/>
      <c r="T24" s="42"/>
    </row>
    <row r="25" spans="1:20" s="23" customFormat="1" ht="19.5" customHeight="1">
      <c r="A25" s="43"/>
      <c r="B25" s="76">
        <v>1</v>
      </c>
      <c r="C25" s="77"/>
      <c r="D25" s="44">
        <f>IF($G$15=$B25,$D$15,IF($G$12=$B25,$D$12,IF($G$13=$B25,$D$13,IF($G$14=$B25,$D$14,IF($G$16=$B25,$D$16,"")))))</f>
      </c>
      <c r="E25" s="44">
        <f>IF($G$15=$B25,$E$15,IF($G$12=$B25,$E$12,IF($G$13=$B25,$E$13,IF($G$14=$B25,$E$14,IF($G$16=$B25,$E$16,"")))))</f>
      </c>
      <c r="F25" s="45">
        <f>IF($G$15=$B25,$F$15,IF($G$12=$B25,$F$12,IF($G$13=$B25,$F$13,IF($G$14=$B25,$F$14,IF($G$16=$B25,$F$16,"")))))</f>
      </c>
      <c r="G25" s="46">
        <f>IF(AND(D25="",N25=""),"",IF(IF(F25="",0,F25)&gt;IF(K25="",0,K25),2,IF(IF(F25="",0,F25)=IF(K25="",0,K25),1,0)))</f>
      </c>
      <c r="H25" s="47" t="s">
        <v>17</v>
      </c>
      <c r="I25" s="65">
        <f>IF(AND(D25="",N25=""),"",IF(IF(K25="",0,K25)&gt;IF(F25="",0,F25),2,IF(IF(K25="",0,K25)=IF(F25="",0,F25),1,0)))</f>
      </c>
      <c r="J25" s="65">
        <f>IF(I25&gt;N25,2,IF(I25=N25,1,0))</f>
        <v>1</v>
      </c>
      <c r="K25" s="78">
        <f>IF($S$15=$B25,$Q$15,IF($S$12=$B25,$Q$12,IF($S$13=$B25,$Q$13,IF($S$14=$B25,$Q$14,IF($S$16=$B25,$Q$16,"")))))</f>
      </c>
      <c r="L25" s="79">
        <f aca="true" t="shared" si="0" ref="L25:M27">IF($G$15=$B25,$F$15,IF($G$12=$B25,$F$12,IF($G$13=$B25,$F$13,IF($G$14=$B25,$F$14,IF($G$16=$B25,$F$16,"")))))</f>
      </c>
      <c r="M25" s="80">
        <f t="shared" si="0"/>
      </c>
      <c r="N25" s="69">
        <f>IF($S$15=$B25,$M$15,IF($S$12=$B25,$M$12,IF($S$13=$B25,$M$13,IF($S$14=$B25,$M$14,IF($S$16=$B25,$M$16,"")))))</f>
      </c>
      <c r="O25" s="69">
        <f aca="true" t="shared" si="1" ref="O25:Q27">IF($G$15=$B25,$D$15,IF($G$12=$B25,$D$12,IF($G$13=$B25,$D$13,IF($G$14=$B25,$D$14,IF($G$16=$B25,$D$16,"")))))</f>
      </c>
      <c r="P25" s="69">
        <f>IF($S$15=$B25,$O$15,IF($S$12=$B25,$O$12,IF($S$13=$B25,$O$13,IF($S$14=$B25,$O$14,IF($S$16=$B25,$O$16,"")))))</f>
      </c>
      <c r="Q25" s="69">
        <f t="shared" si="1"/>
      </c>
      <c r="R25" s="64">
        <v>1</v>
      </c>
      <c r="S25" s="64"/>
      <c r="T25" s="48"/>
    </row>
    <row r="26" spans="1:20" s="23" customFormat="1" ht="19.5" customHeight="1">
      <c r="A26" s="43"/>
      <c r="B26" s="64">
        <v>2</v>
      </c>
      <c r="C26" s="64"/>
      <c r="D26" s="44">
        <f>IF($G$15=$B26,$D$15,IF($G$12=$B26,$D$12,IF($G$13=$B26,$D$13,IF($G$14=$B26,$D$14,IF($G$16=$B26,$D$16,"")))))</f>
      </c>
      <c r="E26" s="44">
        <f>IF($G$15=$B26,$E$15,IF($G$12=$B26,$E$12,IF($G$13=$B26,$E$13,IF($G$14=$B26,$E$14,IF($G$16=$B26,$E$16,"")))))</f>
      </c>
      <c r="F26" s="46">
        <f>IF($G$15=$B26,$F$15,IF($G$12=$B26,$F$12,IF($G$13=$B26,$F$13,IF($G$14=$B26,$F$14,IF($G$16=$B26,$F$16,"")))))</f>
      </c>
      <c r="G26" s="46">
        <f>IF(AND(D26="",N26=""),"",IF(IF(F26="",0,F26)&gt;IF(K26="",0,K26),2,IF(IF(F26="",0,F26)=IF(K26="",0,K26),1,0)))</f>
      </c>
      <c r="H26" s="47" t="s">
        <v>17</v>
      </c>
      <c r="I26" s="65">
        <f>IF(AND(D26="",N26=""),"",IF(IF(K26="",0,K26)&gt;IF(F26="",0,F26),2,IF(IF(K26="",0,K26)=IF(F26="",0,F26),1,0)))</f>
      </c>
      <c r="J26" s="65">
        <f>IF(I26&gt;N26,2,IF(I26=N26,1,0))</f>
        <v>1</v>
      </c>
      <c r="K26" s="81">
        <f>IF($S$15=$B26,$Q$15,IF($S$12=$B26,$Q$12,IF($S$13=$B26,$Q$13,IF($S$14=$B26,$Q$14,IF($S$16=$B26,$Q$16,"")))))</f>
      </c>
      <c r="L26" s="82">
        <f t="shared" si="0"/>
      </c>
      <c r="M26" s="83">
        <f t="shared" si="0"/>
      </c>
      <c r="N26" s="69">
        <f>IF($S$15=$B26,$M$15,IF($S$12=$B26,$M$12,IF($S$13=$B26,$M$13,IF($S$14=$B26,$M$14,IF($S$16=$B26,$M$16,"")))))</f>
      </c>
      <c r="O26" s="69">
        <f t="shared" si="1"/>
      </c>
      <c r="P26" s="69">
        <f>IF($S$15=$B26,$O$15,IF($S$12=$B26,$O$12,IF($S$13=$B26,$O$13,IF($S$14=$B26,$O$14,IF($S$16=$B26,$O$16,"")))))</f>
      </c>
      <c r="Q26" s="69">
        <f t="shared" si="1"/>
      </c>
      <c r="R26" s="64">
        <v>2</v>
      </c>
      <c r="S26" s="64"/>
      <c r="T26" s="48"/>
    </row>
    <row r="27" spans="1:20" s="23" customFormat="1" ht="19.5" customHeight="1" thickBot="1">
      <c r="A27" s="43"/>
      <c r="B27" s="64">
        <v>3</v>
      </c>
      <c r="C27" s="64"/>
      <c r="D27" s="44">
        <f>IF($G$15=$B27,$D$15,IF($G$12=$B27,$D$12,IF($G$13=$B27,$D$13,IF($G$14=$B27,$D$14,IF($G$16=$B27,$D$16,"")))))</f>
      </c>
      <c r="E27" s="44">
        <f>IF($G$15=$B27,$E$15,IF($G$12=$B27,$E$12,IF($G$13=$B27,$E$13,IF($G$14=$B27,$E$14,IF($G$16=$B27,$E$16,"")))))</f>
      </c>
      <c r="F27" s="49">
        <f>IF($G$15=$B27,$F$15,IF($G$12=$B27,$F$12,IF($G$13=$B27,$F$13,IF($G$14=$B27,$F$14,IF($G$16=$B27,$F$16,"")))))</f>
      </c>
      <c r="G27" s="46">
        <f>IF(AND(D27="",N27=""),"",IF(IF(F27="",0,F27)&gt;IF(K27="",0,K27),2,IF(IF(F27="",0,F27)=IF(K27="",0,K27),1,0)))</f>
      </c>
      <c r="H27" s="47" t="s">
        <v>17</v>
      </c>
      <c r="I27" s="65">
        <f>IF(AND(D27="",N27=""),"",IF(IF(K27="",0,K27)&gt;IF(F27="",0,F27),2,IF(IF(K27="",0,K27)=IF(F27="",0,F27),1,0)))</f>
      </c>
      <c r="J27" s="65">
        <f>IF(I27&gt;N27,2,IF(I27=N27,1,0))</f>
        <v>1</v>
      </c>
      <c r="K27" s="66">
        <f>IF($S$15=$B27,$Q$15,IF($S$12=$B27,$Q$12,IF($S$13=$B27,$Q$13,IF($S$14=$B27,$Q$14,IF($S$16=$B27,$Q$16,"")))))</f>
      </c>
      <c r="L27" s="67">
        <f t="shared" si="0"/>
      </c>
      <c r="M27" s="68">
        <f t="shared" si="0"/>
      </c>
      <c r="N27" s="69">
        <f>IF($S$15=$B27,$M$15,IF($S$12=$B27,$M$12,IF($S$13=$B27,$M$13,IF($S$14=$B27,$M$14,IF($S$16=$B27,$M$16,"")))))</f>
      </c>
      <c r="O27" s="69">
        <f t="shared" si="1"/>
      </c>
      <c r="P27" s="69">
        <f>IF($S$15=$B27,$O$15,IF($S$12=$B27,$O$12,IF($S$13=$B27,$O$13,IF($S$14=$B27,$O$14,IF($S$16=$B27,$O$16,"")))))</f>
      </c>
      <c r="Q27" s="69">
        <f t="shared" si="1"/>
      </c>
      <c r="R27" s="64">
        <v>3</v>
      </c>
      <c r="S27" s="64"/>
      <c r="T27" s="48"/>
    </row>
    <row r="28" spans="1:20" s="52" customFormat="1" ht="19.5" customHeight="1" thickBot="1">
      <c r="A28" s="50"/>
      <c r="B28" s="51"/>
      <c r="C28" s="51"/>
      <c r="E28" s="53" t="s">
        <v>18</v>
      </c>
      <c r="F28" s="54">
        <f>IF(COUNT(F25:F27)&gt;0,SUM(F25:F27),"")</f>
      </c>
      <c r="G28" s="51"/>
      <c r="H28" s="51"/>
      <c r="I28" s="51"/>
      <c r="J28" s="51"/>
      <c r="K28" s="70">
        <f>IF(COUNT(K25:K27)&gt;0,SUM(K25:K27),"")</f>
      </c>
      <c r="L28" s="71">
        <f>IF(COUNT(L25:L27)&gt;0,SUM(L25:L27),"")</f>
      </c>
      <c r="M28" s="72">
        <f>IF(COUNT(M25:M27)&gt;0,SUM(M25:M27),"")</f>
      </c>
      <c r="R28" s="51"/>
      <c r="S28" s="51"/>
      <c r="T28" s="55"/>
    </row>
    <row r="29" spans="1:20" s="52" customFormat="1" ht="19.5" customHeight="1" thickBot="1">
      <c r="A29" s="50"/>
      <c r="E29" s="53" t="s">
        <v>19</v>
      </c>
      <c r="F29" s="56"/>
      <c r="G29" s="54">
        <f>IF(AND(SUM(G25:G27)=0,SUM(I25:I27)=0),"",SUM(G25:G27))</f>
      </c>
      <c r="H29" s="51" t="s">
        <v>17</v>
      </c>
      <c r="I29" s="70">
        <f>IF(AND(SUM(G25:G27)=0,SUM(I25:I27)=0),"",SUM(I25:I27))</f>
      </c>
      <c r="J29" s="72">
        <f>SUM(J25:J27)</f>
        <v>3</v>
      </c>
      <c r="T29" s="55"/>
    </row>
    <row r="30" spans="1:20" s="52" customFormat="1" ht="19.5" customHeight="1" thickBot="1">
      <c r="A30" s="57"/>
      <c r="B30" s="58"/>
      <c r="C30" s="58"/>
      <c r="D30" s="58"/>
      <c r="E30" s="59" t="s">
        <v>20</v>
      </c>
      <c r="F30" s="60"/>
      <c r="G30" s="54">
        <f>IF(G29="","",IF(G29&gt;I29,2,IF(G29=I29,1,0)))</f>
      </c>
      <c r="H30" s="51" t="s">
        <v>17</v>
      </c>
      <c r="I30" s="73">
        <f>IF(I29="","",IF(I29&gt;G29,2,IF(I29=G29,1,0)))</f>
      </c>
      <c r="J30" s="74">
        <f>IF(SUM(I25:I27)&gt;SUM(N25:P27),2,IF(SUM(I25:I27)=SUM(N25:P27),1,0))</f>
        <v>1</v>
      </c>
      <c r="K30" s="58"/>
      <c r="L30" s="58"/>
      <c r="M30" s="58"/>
      <c r="N30" s="58"/>
      <c r="O30" s="58"/>
      <c r="P30" s="58"/>
      <c r="Q30" s="58"/>
      <c r="R30" s="58"/>
      <c r="S30" s="58"/>
      <c r="T30" s="61"/>
    </row>
    <row r="31" s="14" customFormat="1" ht="6.75"/>
    <row r="32" s="13" customFormat="1" ht="11.25">
      <c r="A32" s="13" t="s">
        <v>21</v>
      </c>
    </row>
    <row r="33" s="13" customFormat="1" ht="11.25">
      <c r="A33" s="13" t="s">
        <v>22</v>
      </c>
    </row>
    <row r="34" ht="12.75">
      <c r="A34" s="62" t="s">
        <v>23</v>
      </c>
    </row>
    <row r="35" ht="9.75" customHeight="1">
      <c r="A35" s="9"/>
    </row>
    <row r="36" spans="2:18" ht="18.75" customHeight="1" thickBot="1">
      <c r="B36" s="75"/>
      <c r="C36" s="75"/>
      <c r="D36" s="75"/>
      <c r="E36" s="75"/>
      <c r="F36" s="75"/>
      <c r="K36" s="75"/>
      <c r="L36" s="75"/>
      <c r="M36" s="75"/>
      <c r="N36" s="75"/>
      <c r="O36" s="75"/>
      <c r="P36" s="75"/>
      <c r="Q36" s="75"/>
      <c r="R36" s="75"/>
    </row>
    <row r="37" spans="2:18" ht="12.75">
      <c r="B37" s="63" t="s">
        <v>24</v>
      </c>
      <c r="C37" s="63"/>
      <c r="D37" s="63"/>
      <c r="E37" s="63"/>
      <c r="F37" s="63"/>
      <c r="K37" s="63" t="s">
        <v>25</v>
      </c>
      <c r="L37" s="63"/>
      <c r="M37" s="63"/>
      <c r="N37" s="63"/>
      <c r="O37" s="63"/>
      <c r="P37" s="63"/>
      <c r="Q37" s="63"/>
      <c r="R37" s="63"/>
    </row>
  </sheetData>
  <sheetProtection/>
  <mergeCells count="86">
    <mergeCell ref="B8:F8"/>
    <mergeCell ref="K8:R8"/>
    <mergeCell ref="S2:T2"/>
    <mergeCell ref="D4:F4"/>
    <mergeCell ref="K4:N4"/>
    <mergeCell ref="S4:T4"/>
    <mergeCell ref="S6:T6"/>
    <mergeCell ref="Q12:R12"/>
    <mergeCell ref="S12:T12"/>
    <mergeCell ref="B9:F9"/>
    <mergeCell ref="K9:R9"/>
    <mergeCell ref="B11:C11"/>
    <mergeCell ref="J11:L11"/>
    <mergeCell ref="M11:N11"/>
    <mergeCell ref="O11:P11"/>
    <mergeCell ref="Q11:R11"/>
    <mergeCell ref="B14:C14"/>
    <mergeCell ref="J14:L14"/>
    <mergeCell ref="M14:N14"/>
    <mergeCell ref="O14:P14"/>
    <mergeCell ref="Q14:R14"/>
    <mergeCell ref="S11:T11"/>
    <mergeCell ref="B12:C12"/>
    <mergeCell ref="J12:L12"/>
    <mergeCell ref="M12:N12"/>
    <mergeCell ref="O12:P12"/>
    <mergeCell ref="M16:N16"/>
    <mergeCell ref="O16:P16"/>
    <mergeCell ref="Q16:R16"/>
    <mergeCell ref="S14:T14"/>
    <mergeCell ref="B13:C13"/>
    <mergeCell ref="J13:L13"/>
    <mergeCell ref="M13:N13"/>
    <mergeCell ref="O13:P13"/>
    <mergeCell ref="Q13:R13"/>
    <mergeCell ref="S13:T13"/>
    <mergeCell ref="P24:Q24"/>
    <mergeCell ref="S16:T16"/>
    <mergeCell ref="B15:C15"/>
    <mergeCell ref="J15:L15"/>
    <mergeCell ref="M15:N15"/>
    <mergeCell ref="O15:P15"/>
    <mergeCell ref="Q15:R15"/>
    <mergeCell ref="S15:T15"/>
    <mergeCell ref="B16:C16"/>
    <mergeCell ref="J16:L16"/>
    <mergeCell ref="B18:C18"/>
    <mergeCell ref="J18:L18"/>
    <mergeCell ref="M18:N18"/>
    <mergeCell ref="O18:P18"/>
    <mergeCell ref="Q18:R18"/>
    <mergeCell ref="B19:C19"/>
    <mergeCell ref="J19:L19"/>
    <mergeCell ref="M19:N19"/>
    <mergeCell ref="O19:P19"/>
    <mergeCell ref="Q19:R19"/>
    <mergeCell ref="B26:C26"/>
    <mergeCell ref="I26:J26"/>
    <mergeCell ref="K26:M26"/>
    <mergeCell ref="N26:O26"/>
    <mergeCell ref="P26:Q26"/>
    <mergeCell ref="R24:S24"/>
    <mergeCell ref="B24:C24"/>
    <mergeCell ref="I24:J24"/>
    <mergeCell ref="K24:M24"/>
    <mergeCell ref="N24:O24"/>
    <mergeCell ref="I30:J30"/>
    <mergeCell ref="B36:F36"/>
    <mergeCell ref="K36:R36"/>
    <mergeCell ref="R26:S26"/>
    <mergeCell ref="B25:C25"/>
    <mergeCell ref="I25:J25"/>
    <mergeCell ref="K25:M25"/>
    <mergeCell ref="N25:O25"/>
    <mergeCell ref="P25:Q25"/>
    <mergeCell ref="R25:S25"/>
    <mergeCell ref="B37:F37"/>
    <mergeCell ref="K37:R37"/>
    <mergeCell ref="B27:C27"/>
    <mergeCell ref="I27:J27"/>
    <mergeCell ref="K27:M27"/>
    <mergeCell ref="N27:O27"/>
    <mergeCell ref="P27:Q27"/>
    <mergeCell ref="R27:S27"/>
    <mergeCell ref="K28:M28"/>
    <mergeCell ref="I29:J29"/>
  </mergeCells>
  <printOptions horizontalCentered="1"/>
  <pageMargins left="0.3937007874015748" right="0.3937007874015748" top="0.15748031496062992" bottom="0.15748031496062992" header="0.46" footer="0.31496062992125984"/>
  <pageSetup fitToHeight="1" fitToWidth="1"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Windows-Benutzer</dc:creator>
  <cp:keywords/>
  <dc:description/>
  <cp:lastModifiedBy>Andreas Kuster</cp:lastModifiedBy>
  <dcterms:created xsi:type="dcterms:W3CDTF">2023-09-19T15:02:32Z</dcterms:created>
  <dcterms:modified xsi:type="dcterms:W3CDTF">2024-05-03T06:57:06Z</dcterms:modified>
  <cp:category/>
  <cp:version/>
  <cp:contentType/>
  <cp:contentStatus/>
</cp:coreProperties>
</file>